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62" i="1"/>
  <c r="G61"/>
  <c r="G59"/>
  <c r="G58"/>
  <c r="G57"/>
  <c r="G56"/>
  <c r="G55"/>
  <c r="G53"/>
  <c r="G51"/>
  <c r="G50"/>
  <c r="G48"/>
  <c r="G47"/>
  <c r="G45"/>
  <c r="G41"/>
  <c r="G12"/>
  <c r="G11"/>
  <c r="G20"/>
  <c r="G18"/>
  <c r="G17"/>
  <c r="G15"/>
  <c r="G60"/>
  <c r="I60" s="1"/>
  <c r="G54"/>
  <c r="G52"/>
  <c r="G49"/>
  <c r="G46"/>
  <c r="G44"/>
  <c r="G43"/>
  <c r="G42"/>
  <c r="G40"/>
  <c r="G39"/>
  <c r="G38"/>
  <c r="G37"/>
  <c r="G36"/>
  <c r="G35"/>
  <c r="G34"/>
  <c r="G33"/>
  <c r="G32"/>
  <c r="G31"/>
  <c r="G30"/>
  <c r="G29"/>
  <c r="G28"/>
  <c r="G27"/>
  <c r="G25"/>
  <c r="G24"/>
  <c r="G22"/>
  <c r="G14"/>
  <c r="G7"/>
  <c r="G63"/>
  <c r="I63" s="1"/>
  <c r="I62"/>
  <c r="I61"/>
  <c r="I59"/>
  <c r="I58"/>
  <c r="I7" l="1"/>
  <c r="G8"/>
  <c r="I8" s="1"/>
  <c r="G9"/>
  <c r="I9" s="1"/>
  <c r="G10"/>
  <c r="I10" s="1"/>
  <c r="I11"/>
  <c r="I12"/>
  <c r="G13"/>
  <c r="I13" s="1"/>
  <c r="I14"/>
  <c r="I15"/>
  <c r="G16"/>
  <c r="I16" s="1"/>
  <c r="I17"/>
  <c r="I18"/>
  <c r="G19"/>
  <c r="I19" s="1"/>
  <c r="I20"/>
  <c r="G21"/>
  <c r="I21" s="1"/>
  <c r="I22"/>
  <c r="G23"/>
  <c r="I23" s="1"/>
  <c r="I24"/>
  <c r="I25"/>
  <c r="G26"/>
  <c r="I26" s="1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G6"/>
  <c r="I6" s="1"/>
  <c r="I64" l="1"/>
</calcChain>
</file>

<file path=xl/sharedStrings.xml><?xml version="1.0" encoding="utf-8"?>
<sst xmlns="http://schemas.openxmlformats.org/spreadsheetml/2006/main" count="224" uniqueCount="87">
  <si>
    <t>Основные характеристики и требования</t>
  </si>
  <si>
    <t>Ед.тарифа</t>
  </si>
  <si>
    <t>Единичные цены (тарифы) руб*</t>
  </si>
  <si>
    <t>Количество средств измерений подлежащих поверке (шт.)</t>
  </si>
  <si>
    <t>Всего. Начальная цена вида услуг</t>
  </si>
  <si>
    <t>руб.</t>
  </si>
  <si>
    <t>Итого начальная максимальная цена лота</t>
  </si>
  <si>
    <t>х</t>
  </si>
  <si>
    <t>Дата сбора данных</t>
  </si>
  <si>
    <t>Срок действия цен</t>
  </si>
  <si>
    <t>до 31 декабря 2011</t>
  </si>
  <si>
    <t>* потенциальные участники размещения заказа, предоставившие Прейскуранты с наименованием услуг и ценами на оказываемые услуги.</t>
  </si>
  <si>
    <t>Номер п/п</t>
  </si>
  <si>
    <t>Адрес</t>
  </si>
  <si>
    <t>Телефон</t>
  </si>
  <si>
    <t>625027,г.Тюмень ул.Минская д.88</t>
  </si>
  <si>
    <t>Главный врач                    _____________________ Каданцев В. А.</t>
  </si>
  <si>
    <t>Исполнитель: экономист отдела</t>
  </si>
  <si>
    <t>материально-технического снабжения</t>
  </si>
  <si>
    <t>Пильникова Светлана Сергеевна</t>
  </si>
  <si>
    <t>тел./факс 8(34675) 6-79-98</t>
  </si>
  <si>
    <t>e-mail: mtsucgb@mail.ru</t>
  </si>
  <si>
    <t>Дозатор пипеточный 1- канальный от 20-200мкл</t>
  </si>
  <si>
    <t>Дозатор мех. пипеточный 8-канальный 5-50мкл</t>
  </si>
  <si>
    <t>Дозатор пипеточный постоянного объёма 10-500 мкл</t>
  </si>
  <si>
    <t>Аппараты для измерения АД механические</t>
  </si>
  <si>
    <t>Манометр технический</t>
  </si>
  <si>
    <t>Манометр ЭКМ</t>
  </si>
  <si>
    <t>Аппарат для измерения АД автоматический OMRON</t>
  </si>
  <si>
    <t>Фотоэлектроколориметр КФК-3</t>
  </si>
  <si>
    <t>Рефрактометр ИРФ-454</t>
  </si>
  <si>
    <t>Анализаторы жидкости портативные  АНИОН 7000</t>
  </si>
  <si>
    <t>Карманный рн –метр PICCOLLO</t>
  </si>
  <si>
    <t>Анализатор медицинский критических состояний ОМНИ Си</t>
  </si>
  <si>
    <t>Биохимический анализатор HITACHI-902</t>
  </si>
  <si>
    <t>Фотометр для ИФА Мультискан плюс</t>
  </si>
  <si>
    <t>Анализатор концентрации паров этанола «LION alkometer SD 500»</t>
  </si>
  <si>
    <t>Ареометр АСП-3 ГОСТ 18481-81</t>
  </si>
  <si>
    <t>Набор ареометров АОН-1</t>
  </si>
  <si>
    <t xml:space="preserve">1. Перед оказанием услуг Исполнитель должен предоставить копию аттестата аккредитации в области обеспечения единства измерений выданный Федеральным Агентством по техническому регулированию и метрологии, сертификаты о поверке поверительных приборов. 2. Результаты поверки средств измерения, признанных годными к применению, оформляют выдачей свидетельства о поверке, нанесением поверительного клейма или иными способами, установленными нормативными документами по поверке.
</t>
  </si>
  <si>
    <t>Наименоваие поверяемого средства измерения</t>
  </si>
  <si>
    <t>Средняя цена</t>
  </si>
  <si>
    <t>ФБУ "Государственный региональный центр стандартизации, метрологии и испытаний в Тюменской области,ХМАО-Югре,Ямало-Ненецком автономном округе"</t>
  </si>
  <si>
    <t>Вх.№01/2197  от 12.08.2011г.</t>
  </si>
  <si>
    <t>8(3452)20-62-95; 8(3452) 28-00-84</t>
  </si>
  <si>
    <t>Наименование источника</t>
  </si>
  <si>
    <t>ФБУ "Государственный региональный центр стандартизации, метрологии и испытаний в Свердловской области"</t>
  </si>
  <si>
    <t>Вх.№1402/2948 от 29.08.2011</t>
  </si>
  <si>
    <t>620990, г.Екатеринбург Сведловская область, ул.Красноармейская 2а</t>
  </si>
  <si>
    <t>8(343) 350-25-83</t>
  </si>
  <si>
    <t>ФГУ "Новосибирский ЦСМ"</t>
  </si>
  <si>
    <t>630112, г.Новосибирск, проспект Дзержинского 2/1</t>
  </si>
  <si>
    <t>8(3832) 78-20-00</t>
  </si>
  <si>
    <t>Дата коммерческого предложения, прейскуранта, прайс-листа.</t>
  </si>
  <si>
    <t>Прейскурант цен с официального сайта www.ncsm.ru</t>
  </si>
  <si>
    <t>Обоснованием начальной (максимальной) цены контракта была использована информация комерческих предложений и прейскурантов фирм потенциальных учатников размещения заказа. Начальная (максимальная) цена получена путем сложения средних цен, сформированных на основании предложенных цен потенциальными участниками размещения заказа.</t>
  </si>
  <si>
    <t>рН-миливольтметр рН150М (в комплекте с 2 электродами)</t>
  </si>
  <si>
    <t xml:space="preserve">рН –метр Mettler Toledo Seven Easy </t>
  </si>
  <si>
    <t>Анализатор медицинский критических сотояний Cobas221</t>
  </si>
  <si>
    <t>Анализатор гемотологичекий SYSMEX-KX-21</t>
  </si>
  <si>
    <t>Анализатор медицинский свертываемости системы STA Compact</t>
  </si>
  <si>
    <t>Биохимический анализатор «Минилаб-502», «Минилаб-701»</t>
  </si>
  <si>
    <t>Анализатор медицинский агрегации тромбоцитов</t>
  </si>
  <si>
    <t>Фотоэлектроколориметр PR-101 APEC</t>
  </si>
  <si>
    <t>Фотометр для ИФА PR2100</t>
  </si>
  <si>
    <t>Фотометр для ИФА мод.680</t>
  </si>
  <si>
    <t>Дозатор пипеточный 1- канальный 200-1000мкл</t>
  </si>
  <si>
    <t>Дозатор мех пипеточный 1- канальный от 20-200мкл</t>
  </si>
  <si>
    <t>Дозатор мех пипеточный 1- канальный от 50-200мкл</t>
  </si>
  <si>
    <t>Дозатор пипеточный 8-канальный 30-300мкл</t>
  </si>
  <si>
    <t>Дозатор пипеточный 8-канальный 5-50мкл</t>
  </si>
  <si>
    <t>Дозатор пипеточный 8-канальный  50-300мкл</t>
  </si>
  <si>
    <t>Дозатор пипеточный 1-канальный  1-10мкл</t>
  </si>
  <si>
    <t>Дозатор пипеточный постоянного объёма 20-200мкл</t>
  </si>
  <si>
    <t>Дозатор пипеточный переменного объёма  5-50мкл</t>
  </si>
  <si>
    <t>Дозатор пипеточный переменного объёма 100-1000мкл</t>
  </si>
  <si>
    <t xml:space="preserve">Дозатор пипеточный 8-канальный  </t>
  </si>
  <si>
    <t>Аппарат для измерения АД автоматический OMRON, ИА-777</t>
  </si>
  <si>
    <t>Манометры кислородные</t>
  </si>
  <si>
    <t>03 ноября 2011</t>
  </si>
  <si>
    <t xml:space="preserve">                 по разделу 0902 - 186 614,00 (Сто восемьдесят шесть тысяч шестьсот четырнадцать рублей.)</t>
  </si>
  <si>
    <t>Из средств бюджета:                 по разделу 0901 - 25 666,00 (Двадцать пять тысяч шестьсот шестьдесят шесть рублей.)</t>
  </si>
  <si>
    <t xml:space="preserve">Начальная (максимальная) цена контракта 212 280,00 (Двести двенадцать тысяч двести восемьдесят рублей) </t>
  </si>
  <si>
    <r>
      <t xml:space="preserve">В цену контракта включены </t>
    </r>
    <r>
      <rPr>
        <sz val="11"/>
        <color indexed="63"/>
        <rFont val="Times New Roman"/>
        <family val="1"/>
        <charset val="204"/>
      </rPr>
      <t xml:space="preserve">стоимость услуг, </t>
    </r>
    <r>
      <rPr>
        <sz val="11"/>
        <color indexed="8"/>
        <rFont val="Times New Roman"/>
        <family val="1"/>
        <charset val="204"/>
      </rPr>
      <t>все расходы,  в том числе командировочные расходы специалистов, необходимые для осуществления всех обязательств по контракту в полном объеме и надлежащего качества, уплату налогов, сборов и других обязательных платежей, и иные затраты Исполнителя.</t>
    </r>
  </si>
  <si>
    <t>Начальник ОМТС            _____________________ Кажуро О.В.</t>
  </si>
  <si>
    <t>Способ размещения заказа                 Запрос котировок</t>
  </si>
  <si>
    <t>Обоснование расчета начальной (максимальной) цены контракта на оказание услуг по проведению поверки средств измерений из средств бюджета  для  МУ "Центральная городская больница г.Югорска" на четвертый квартал 2011 года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</si>
</sst>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/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tabSelected="1" zoomScale="90" zoomScaleNormal="90" workbookViewId="0">
      <selection sqref="A1:XFD7"/>
    </sheetView>
  </sheetViews>
  <sheetFormatPr defaultRowHeight="15"/>
  <cols>
    <col min="1" max="1" width="17.7109375" customWidth="1"/>
    <col min="2" max="2" width="35.85546875" customWidth="1"/>
    <col min="3" max="3" width="15.140625" customWidth="1"/>
    <col min="4" max="4" width="10.42578125" customWidth="1"/>
    <col min="5" max="5" width="11" customWidth="1"/>
    <col min="6" max="6" width="13.7109375" customWidth="1"/>
    <col min="7" max="9" width="12.7109375" customWidth="1"/>
  </cols>
  <sheetData>
    <row r="1" spans="1:9" ht="40.5" customHeight="1">
      <c r="A1" s="35" t="s">
        <v>86</v>
      </c>
      <c r="B1" s="35"/>
      <c r="C1" s="35"/>
      <c r="D1" s="35"/>
      <c r="E1" s="35"/>
      <c r="F1" s="35"/>
      <c r="G1" s="35"/>
      <c r="H1" s="35"/>
      <c r="I1" s="35"/>
    </row>
    <row r="3" spans="1:9" ht="15.75" thickBot="1">
      <c r="A3" s="1" t="s">
        <v>85</v>
      </c>
      <c r="B3" s="1"/>
      <c r="C3" s="1"/>
      <c r="D3" s="1"/>
      <c r="F3" s="1"/>
      <c r="G3" s="1"/>
      <c r="H3" s="1"/>
    </row>
    <row r="4" spans="1:9">
      <c r="A4" s="36" t="s">
        <v>40</v>
      </c>
      <c r="B4" s="36" t="s">
        <v>0</v>
      </c>
      <c r="C4" s="38" t="s">
        <v>1</v>
      </c>
      <c r="D4" s="40" t="s">
        <v>2</v>
      </c>
      <c r="E4" s="41"/>
      <c r="F4" s="41"/>
      <c r="G4" s="41"/>
      <c r="H4" s="36" t="s">
        <v>3</v>
      </c>
      <c r="I4" s="36" t="s">
        <v>4</v>
      </c>
    </row>
    <row r="5" spans="1:9" ht="52.5" customHeight="1" thickBot="1">
      <c r="A5" s="37"/>
      <c r="B5" s="37"/>
      <c r="C5" s="39"/>
      <c r="D5" s="19">
        <v>1</v>
      </c>
      <c r="E5" s="20">
        <v>2</v>
      </c>
      <c r="F5" s="20">
        <v>3</v>
      </c>
      <c r="G5" s="21" t="s">
        <v>41</v>
      </c>
      <c r="H5" s="42"/>
      <c r="I5" s="37"/>
    </row>
    <row r="6" spans="1:9" ht="186" customHeight="1" thickBot="1">
      <c r="A6" s="24" t="s">
        <v>56</v>
      </c>
      <c r="B6" s="14" t="s">
        <v>39</v>
      </c>
      <c r="C6" s="14" t="s">
        <v>5</v>
      </c>
      <c r="D6" s="15">
        <v>2935.84</v>
      </c>
      <c r="E6" s="15">
        <v>3200</v>
      </c>
      <c r="F6" s="15">
        <v>3350</v>
      </c>
      <c r="G6" s="15">
        <f>(D6+E6+F6)/3</f>
        <v>3161.9466666666667</v>
      </c>
      <c r="H6" s="18">
        <v>1</v>
      </c>
      <c r="I6" s="16">
        <f>H6*G6</f>
        <v>3161.9466666666667</v>
      </c>
    </row>
    <row r="7" spans="1:9" ht="186" customHeight="1" thickBot="1">
      <c r="A7" s="17" t="s">
        <v>29</v>
      </c>
      <c r="B7" s="14" t="s">
        <v>39</v>
      </c>
      <c r="C7" s="2" t="s">
        <v>5</v>
      </c>
      <c r="D7" s="3">
        <v>1180</v>
      </c>
      <c r="E7" s="3">
        <v>1350</v>
      </c>
      <c r="F7" s="3">
        <v>1203</v>
      </c>
      <c r="G7" s="15">
        <f t="shared" ref="G7:G26" si="0">(D7+E7+F7)/3</f>
        <v>1244.3333333333333</v>
      </c>
      <c r="H7" s="18">
        <v>1</v>
      </c>
      <c r="I7" s="16">
        <f>H7*G7</f>
        <v>1244.3333333333333</v>
      </c>
    </row>
    <row r="8" spans="1:9" ht="186" customHeight="1" thickBot="1">
      <c r="A8" s="17" t="s">
        <v>30</v>
      </c>
      <c r="B8" s="14" t="s">
        <v>39</v>
      </c>
      <c r="C8" s="2" t="s">
        <v>5</v>
      </c>
      <c r="D8" s="3">
        <v>1070.5</v>
      </c>
      <c r="E8" s="3">
        <v>1089.1400000000001</v>
      </c>
      <c r="F8" s="3">
        <v>1023</v>
      </c>
      <c r="G8" s="15">
        <f t="shared" si="0"/>
        <v>1060.8800000000001</v>
      </c>
      <c r="H8" s="18">
        <v>1</v>
      </c>
      <c r="I8" s="16">
        <f t="shared" ref="I8:I57" si="1">H8*G8</f>
        <v>1060.8800000000001</v>
      </c>
    </row>
    <row r="9" spans="1:9" ht="186" customHeight="1" thickBot="1">
      <c r="A9" s="17" t="s">
        <v>37</v>
      </c>
      <c r="B9" s="14" t="s">
        <v>39</v>
      </c>
      <c r="C9" s="2" t="s">
        <v>5</v>
      </c>
      <c r="D9" s="3">
        <v>239.54</v>
      </c>
      <c r="E9" s="3">
        <v>396.48</v>
      </c>
      <c r="F9" s="3">
        <v>223</v>
      </c>
      <c r="G9" s="15">
        <f t="shared" si="0"/>
        <v>286.33999999999997</v>
      </c>
      <c r="H9" s="18">
        <v>1</v>
      </c>
      <c r="I9" s="16">
        <f t="shared" si="1"/>
        <v>286.33999999999997</v>
      </c>
    </row>
    <row r="10" spans="1:9" ht="186" customHeight="1" thickBot="1">
      <c r="A10" s="17" t="s">
        <v>38</v>
      </c>
      <c r="B10" s="14" t="s">
        <v>39</v>
      </c>
      <c r="C10" s="2" t="s">
        <v>5</v>
      </c>
      <c r="D10" s="3">
        <v>533.41999999999996</v>
      </c>
      <c r="E10" s="3">
        <v>913.32</v>
      </c>
      <c r="F10" s="3">
        <v>689</v>
      </c>
      <c r="G10" s="15">
        <f t="shared" si="0"/>
        <v>711.9133333333333</v>
      </c>
      <c r="H10" s="18">
        <v>19</v>
      </c>
      <c r="I10" s="16">
        <f t="shared" si="1"/>
        <v>13526.353333333333</v>
      </c>
    </row>
    <row r="11" spans="1:9" ht="186" customHeight="1" thickBot="1">
      <c r="A11" s="17" t="s">
        <v>31</v>
      </c>
      <c r="B11" s="14" t="s">
        <v>39</v>
      </c>
      <c r="C11" s="2" t="s">
        <v>5</v>
      </c>
      <c r="D11" s="15">
        <v>2935.84</v>
      </c>
      <c r="E11" s="15">
        <v>3200</v>
      </c>
      <c r="F11" s="15">
        <v>3350</v>
      </c>
      <c r="G11" s="15">
        <f>(D11+E11+F11)/3</f>
        <v>3161.9466666666667</v>
      </c>
      <c r="H11" s="18">
        <v>1</v>
      </c>
      <c r="I11" s="16">
        <f t="shared" si="1"/>
        <v>3161.9466666666667</v>
      </c>
    </row>
    <row r="12" spans="1:9" ht="186" customHeight="1" thickBot="1">
      <c r="A12" s="17" t="s">
        <v>57</v>
      </c>
      <c r="B12" s="14" t="s">
        <v>39</v>
      </c>
      <c r="C12" s="2" t="s">
        <v>5</v>
      </c>
      <c r="D12" s="15">
        <v>2935.84</v>
      </c>
      <c r="E12" s="15">
        <v>3200</v>
      </c>
      <c r="F12" s="15">
        <v>3350</v>
      </c>
      <c r="G12" s="15">
        <f>(D12+E12+F12)/3</f>
        <v>3161.9466666666667</v>
      </c>
      <c r="H12" s="18">
        <v>1</v>
      </c>
      <c r="I12" s="16">
        <f t="shared" si="1"/>
        <v>3161.9466666666667</v>
      </c>
    </row>
    <row r="13" spans="1:9" ht="186" customHeight="1" thickBot="1">
      <c r="A13" s="17" t="s">
        <v>32</v>
      </c>
      <c r="B13" s="14" t="s">
        <v>39</v>
      </c>
      <c r="C13" s="2" t="s">
        <v>5</v>
      </c>
      <c r="D13" s="3">
        <v>998.75</v>
      </c>
      <c r="E13" s="3">
        <v>1050</v>
      </c>
      <c r="F13" s="3">
        <v>1010</v>
      </c>
      <c r="G13" s="15">
        <f t="shared" si="0"/>
        <v>1019.5833333333334</v>
      </c>
      <c r="H13" s="18">
        <v>1</v>
      </c>
      <c r="I13" s="16">
        <f t="shared" si="1"/>
        <v>1019.5833333333334</v>
      </c>
    </row>
    <row r="14" spans="1:9" ht="186" customHeight="1" thickBot="1">
      <c r="A14" s="17" t="s">
        <v>33</v>
      </c>
      <c r="B14" s="14" t="s">
        <v>39</v>
      </c>
      <c r="C14" s="2" t="s">
        <v>5</v>
      </c>
      <c r="D14" s="3">
        <v>3213.38</v>
      </c>
      <c r="E14" s="3">
        <v>0</v>
      </c>
      <c r="F14" s="3">
        <v>3350</v>
      </c>
      <c r="G14" s="15">
        <f>(D14+E14+F14)/2</f>
        <v>3281.69</v>
      </c>
      <c r="H14" s="18">
        <v>1</v>
      </c>
      <c r="I14" s="16">
        <f t="shared" si="1"/>
        <v>3281.69</v>
      </c>
    </row>
    <row r="15" spans="1:9" ht="186" customHeight="1" thickBot="1">
      <c r="A15" s="17" t="s">
        <v>58</v>
      </c>
      <c r="B15" s="14" t="s">
        <v>39</v>
      </c>
      <c r="C15" s="2" t="s">
        <v>5</v>
      </c>
      <c r="D15" s="3">
        <v>3213.38</v>
      </c>
      <c r="E15" s="3">
        <v>0</v>
      </c>
      <c r="F15" s="3">
        <v>3350</v>
      </c>
      <c r="G15" s="15">
        <f>(D15+E15+F15)/2</f>
        <v>3281.69</v>
      </c>
      <c r="H15" s="18">
        <v>1</v>
      </c>
      <c r="I15" s="16">
        <f t="shared" si="1"/>
        <v>3281.69</v>
      </c>
    </row>
    <row r="16" spans="1:9" ht="186" customHeight="1" thickBot="1">
      <c r="A16" s="17" t="s">
        <v>34</v>
      </c>
      <c r="B16" s="14" t="s">
        <v>39</v>
      </c>
      <c r="C16" s="2" t="s">
        <v>5</v>
      </c>
      <c r="D16" s="3">
        <v>5864.13</v>
      </c>
      <c r="E16" s="3">
        <v>5950</v>
      </c>
      <c r="F16" s="3">
        <v>5855</v>
      </c>
      <c r="G16" s="15">
        <f t="shared" si="0"/>
        <v>5889.71</v>
      </c>
      <c r="H16" s="18">
        <v>2</v>
      </c>
      <c r="I16" s="16">
        <f t="shared" si="1"/>
        <v>11779.42</v>
      </c>
    </row>
    <row r="17" spans="1:9" ht="186" customHeight="1" thickBot="1">
      <c r="A17" s="17" t="s">
        <v>59</v>
      </c>
      <c r="B17" s="14" t="s">
        <v>39</v>
      </c>
      <c r="C17" s="2" t="s">
        <v>5</v>
      </c>
      <c r="D17" s="3">
        <v>3213.38</v>
      </c>
      <c r="E17" s="3">
        <v>0</v>
      </c>
      <c r="F17" s="3">
        <v>3350</v>
      </c>
      <c r="G17" s="15">
        <f>(D17+E17+F17)/2</f>
        <v>3281.69</v>
      </c>
      <c r="H17" s="18">
        <v>2</v>
      </c>
      <c r="I17" s="16">
        <f t="shared" si="1"/>
        <v>6563.38</v>
      </c>
    </row>
    <row r="18" spans="1:9" ht="186" customHeight="1" thickBot="1">
      <c r="A18" s="17" t="s">
        <v>60</v>
      </c>
      <c r="B18" s="14" t="s">
        <v>39</v>
      </c>
      <c r="C18" s="2" t="s">
        <v>5</v>
      </c>
      <c r="D18" s="3">
        <v>3213.38</v>
      </c>
      <c r="E18" s="3">
        <v>0</v>
      </c>
      <c r="F18" s="3">
        <v>3350</v>
      </c>
      <c r="G18" s="15">
        <f>(D18+E18+F18)/2</f>
        <v>3281.69</v>
      </c>
      <c r="H18" s="18">
        <v>1</v>
      </c>
      <c r="I18" s="16">
        <f t="shared" si="1"/>
        <v>3281.69</v>
      </c>
    </row>
    <row r="19" spans="1:9" ht="186" customHeight="1" thickBot="1">
      <c r="A19" s="17" t="s">
        <v>61</v>
      </c>
      <c r="B19" s="14" t="s">
        <v>39</v>
      </c>
      <c r="C19" s="2" t="s">
        <v>5</v>
      </c>
      <c r="D19" s="3">
        <v>5864.13</v>
      </c>
      <c r="E19" s="3">
        <v>5950</v>
      </c>
      <c r="F19" s="3">
        <v>5855</v>
      </c>
      <c r="G19" s="15">
        <f t="shared" si="0"/>
        <v>5889.71</v>
      </c>
      <c r="H19" s="18">
        <v>2</v>
      </c>
      <c r="I19" s="16">
        <f t="shared" si="1"/>
        <v>11779.42</v>
      </c>
    </row>
    <row r="20" spans="1:9" ht="186" customHeight="1" thickBot="1">
      <c r="A20" s="17" t="s">
        <v>62</v>
      </c>
      <c r="B20" s="14" t="s">
        <v>39</v>
      </c>
      <c r="C20" s="2" t="s">
        <v>5</v>
      </c>
      <c r="D20" s="3">
        <v>3213.38</v>
      </c>
      <c r="E20" s="3">
        <v>0</v>
      </c>
      <c r="F20" s="3">
        <v>3350</v>
      </c>
      <c r="G20" s="15">
        <f>(D20+E20+F20)/2</f>
        <v>3281.69</v>
      </c>
      <c r="H20" s="18">
        <v>1</v>
      </c>
      <c r="I20" s="16">
        <f t="shared" si="1"/>
        <v>3281.69</v>
      </c>
    </row>
    <row r="21" spans="1:9" ht="186" customHeight="1" thickBot="1">
      <c r="A21" s="17" t="s">
        <v>63</v>
      </c>
      <c r="B21" s="14" t="s">
        <v>39</v>
      </c>
      <c r="C21" s="2" t="s">
        <v>5</v>
      </c>
      <c r="D21" s="3">
        <v>1180</v>
      </c>
      <c r="E21" s="3">
        <v>1350</v>
      </c>
      <c r="F21" s="3">
        <v>1203</v>
      </c>
      <c r="G21" s="15">
        <f t="shared" si="0"/>
        <v>1244.3333333333333</v>
      </c>
      <c r="H21" s="18">
        <v>1</v>
      </c>
      <c r="I21" s="16">
        <f t="shared" si="1"/>
        <v>1244.3333333333333</v>
      </c>
    </row>
    <row r="22" spans="1:9" ht="186" customHeight="1" thickBot="1">
      <c r="A22" s="17" t="s">
        <v>29</v>
      </c>
      <c r="B22" s="14" t="s">
        <v>39</v>
      </c>
      <c r="C22" s="2" t="s">
        <v>5</v>
      </c>
      <c r="D22" s="3">
        <v>1180</v>
      </c>
      <c r="E22" s="3">
        <v>1350</v>
      </c>
      <c r="F22" s="3">
        <v>1203</v>
      </c>
      <c r="G22" s="15">
        <f t="shared" ref="G22" si="2">(D22+E22+F22)/3</f>
        <v>1244.3333333333333</v>
      </c>
      <c r="H22" s="18">
        <v>1</v>
      </c>
      <c r="I22" s="16">
        <f t="shared" si="1"/>
        <v>1244.3333333333333</v>
      </c>
    </row>
    <row r="23" spans="1:9" ht="186" customHeight="1" thickBot="1">
      <c r="A23" s="17" t="s">
        <v>35</v>
      </c>
      <c r="B23" s="14" t="s">
        <v>39</v>
      </c>
      <c r="C23" s="2" t="s">
        <v>5</v>
      </c>
      <c r="D23" s="3">
        <v>2845.22</v>
      </c>
      <c r="E23" s="3">
        <v>8524.32</v>
      </c>
      <c r="F23" s="3">
        <v>5350</v>
      </c>
      <c r="G23" s="15">
        <f t="shared" si="0"/>
        <v>5573.18</v>
      </c>
      <c r="H23" s="18">
        <v>1</v>
      </c>
      <c r="I23" s="16">
        <f t="shared" si="1"/>
        <v>5573.18</v>
      </c>
    </row>
    <row r="24" spans="1:9" ht="186" customHeight="1" thickBot="1">
      <c r="A24" s="17" t="s">
        <v>64</v>
      </c>
      <c r="B24" s="14" t="s">
        <v>39</v>
      </c>
      <c r="C24" s="2" t="s">
        <v>5</v>
      </c>
      <c r="D24" s="3">
        <v>2845.22</v>
      </c>
      <c r="E24" s="3">
        <v>8524.32</v>
      </c>
      <c r="F24" s="3">
        <v>5350</v>
      </c>
      <c r="G24" s="15">
        <f t="shared" ref="G24" si="3">(D24+E24+F24)/3</f>
        <v>5573.18</v>
      </c>
      <c r="H24" s="18">
        <v>2</v>
      </c>
      <c r="I24" s="16">
        <f t="shared" si="1"/>
        <v>11146.36</v>
      </c>
    </row>
    <row r="25" spans="1:9" ht="186" customHeight="1" thickBot="1">
      <c r="A25" s="17" t="s">
        <v>65</v>
      </c>
      <c r="B25" s="14" t="s">
        <v>39</v>
      </c>
      <c r="C25" s="2" t="s">
        <v>5</v>
      </c>
      <c r="D25" s="3">
        <v>2845.22</v>
      </c>
      <c r="E25" s="3">
        <v>8524.32</v>
      </c>
      <c r="F25" s="3">
        <v>5350</v>
      </c>
      <c r="G25" s="15">
        <f t="shared" ref="G25" si="4">(D25+E25+F25)/3</f>
        <v>5573.18</v>
      </c>
      <c r="H25" s="18">
        <v>1</v>
      </c>
      <c r="I25" s="16">
        <f t="shared" si="1"/>
        <v>5573.18</v>
      </c>
    </row>
    <row r="26" spans="1:9" ht="186" customHeight="1" thickBot="1">
      <c r="A26" s="17" t="s">
        <v>36</v>
      </c>
      <c r="B26" s="14" t="s">
        <v>39</v>
      </c>
      <c r="C26" s="2" t="s">
        <v>5</v>
      </c>
      <c r="D26" s="3">
        <v>1475</v>
      </c>
      <c r="E26" s="3">
        <v>1772.36</v>
      </c>
      <c r="F26" s="3">
        <v>1570</v>
      </c>
      <c r="G26" s="15">
        <f t="shared" si="0"/>
        <v>1605.7866666666666</v>
      </c>
      <c r="H26" s="18">
        <v>1</v>
      </c>
      <c r="I26" s="16">
        <f t="shared" si="1"/>
        <v>1605.7866666666666</v>
      </c>
    </row>
    <row r="27" spans="1:9" ht="186" customHeight="1" thickBot="1">
      <c r="A27" s="17" t="s">
        <v>22</v>
      </c>
      <c r="B27" s="14" t="s">
        <v>39</v>
      </c>
      <c r="C27" s="2" t="s">
        <v>5</v>
      </c>
      <c r="D27" s="3">
        <v>1321.6</v>
      </c>
      <c r="E27" s="3">
        <v>1264.96</v>
      </c>
      <c r="F27" s="3">
        <v>1495</v>
      </c>
      <c r="G27" s="15">
        <f t="shared" ref="G27:G62" si="5">(D27+E27+F27)/3</f>
        <v>1360.52</v>
      </c>
      <c r="H27" s="18">
        <v>2</v>
      </c>
      <c r="I27" s="16">
        <f t="shared" si="1"/>
        <v>2721.04</v>
      </c>
    </row>
    <row r="28" spans="1:9" ht="186" customHeight="1" thickBot="1">
      <c r="A28" s="17" t="s">
        <v>66</v>
      </c>
      <c r="B28" s="14" t="s">
        <v>39</v>
      </c>
      <c r="C28" s="2" t="s">
        <v>5</v>
      </c>
      <c r="D28" s="3">
        <v>1321.6</v>
      </c>
      <c r="E28" s="3">
        <v>1264.96</v>
      </c>
      <c r="F28" s="3">
        <v>1495</v>
      </c>
      <c r="G28" s="15">
        <f t="shared" si="5"/>
        <v>1360.52</v>
      </c>
      <c r="H28" s="18">
        <v>1</v>
      </c>
      <c r="I28" s="16">
        <f t="shared" si="1"/>
        <v>1360.52</v>
      </c>
    </row>
    <row r="29" spans="1:9" ht="186" customHeight="1" thickBot="1">
      <c r="A29" s="17" t="s">
        <v>67</v>
      </c>
      <c r="B29" s="14" t="s">
        <v>39</v>
      </c>
      <c r="C29" s="2" t="s">
        <v>5</v>
      </c>
      <c r="D29" s="3">
        <v>1321.6</v>
      </c>
      <c r="E29" s="3">
        <v>1264.96</v>
      </c>
      <c r="F29" s="3">
        <v>1495</v>
      </c>
      <c r="G29" s="15">
        <f t="shared" si="5"/>
        <v>1360.52</v>
      </c>
      <c r="H29" s="18">
        <v>1</v>
      </c>
      <c r="I29" s="16">
        <f t="shared" si="1"/>
        <v>1360.52</v>
      </c>
    </row>
    <row r="30" spans="1:9" ht="186" customHeight="1" thickBot="1">
      <c r="A30" s="17" t="s">
        <v>68</v>
      </c>
      <c r="B30" s="14" t="s">
        <v>39</v>
      </c>
      <c r="C30" s="2" t="s">
        <v>5</v>
      </c>
      <c r="D30" s="3">
        <v>1321.6</v>
      </c>
      <c r="E30" s="3">
        <v>1264.96</v>
      </c>
      <c r="F30" s="3">
        <v>1495</v>
      </c>
      <c r="G30" s="15">
        <f t="shared" si="5"/>
        <v>1360.52</v>
      </c>
      <c r="H30" s="18">
        <v>1</v>
      </c>
      <c r="I30" s="16">
        <f t="shared" si="1"/>
        <v>1360.52</v>
      </c>
    </row>
    <row r="31" spans="1:9" ht="186" customHeight="1" thickBot="1">
      <c r="A31" s="17" t="s">
        <v>23</v>
      </c>
      <c r="B31" s="14" t="s">
        <v>39</v>
      </c>
      <c r="C31" s="2" t="s">
        <v>5</v>
      </c>
      <c r="D31" s="3">
        <v>1974.14</v>
      </c>
      <c r="E31" s="3">
        <v>2417.8200000000002</v>
      </c>
      <c r="F31" s="3">
        <v>1563</v>
      </c>
      <c r="G31" s="15">
        <f t="shared" si="5"/>
        <v>1984.9866666666667</v>
      </c>
      <c r="H31" s="18">
        <v>1</v>
      </c>
      <c r="I31" s="16">
        <f t="shared" si="1"/>
        <v>1984.9866666666667</v>
      </c>
    </row>
    <row r="32" spans="1:9" ht="186" customHeight="1" thickBot="1">
      <c r="A32" s="17" t="s">
        <v>69</v>
      </c>
      <c r="B32" s="14" t="s">
        <v>39</v>
      </c>
      <c r="C32" s="2" t="s">
        <v>5</v>
      </c>
      <c r="D32" s="3">
        <v>1974.14</v>
      </c>
      <c r="E32" s="3">
        <v>2417.8200000000002</v>
      </c>
      <c r="F32" s="3">
        <v>1563</v>
      </c>
      <c r="G32" s="15">
        <f t="shared" si="5"/>
        <v>1984.9866666666667</v>
      </c>
      <c r="H32" s="18">
        <v>2</v>
      </c>
      <c r="I32" s="16">
        <f t="shared" si="1"/>
        <v>3969.9733333333334</v>
      </c>
    </row>
    <row r="33" spans="1:9" ht="186" customHeight="1" thickBot="1">
      <c r="A33" s="17" t="s">
        <v>70</v>
      </c>
      <c r="B33" s="14" t="s">
        <v>39</v>
      </c>
      <c r="C33" s="2" t="s">
        <v>5</v>
      </c>
      <c r="D33" s="3">
        <v>1974.14</v>
      </c>
      <c r="E33" s="3">
        <v>2417.8200000000002</v>
      </c>
      <c r="F33" s="3">
        <v>1563</v>
      </c>
      <c r="G33" s="15">
        <f t="shared" si="5"/>
        <v>1984.9866666666667</v>
      </c>
      <c r="H33" s="18">
        <v>4</v>
      </c>
      <c r="I33" s="16">
        <f t="shared" si="1"/>
        <v>7939.9466666666667</v>
      </c>
    </row>
    <row r="34" spans="1:9" ht="186" customHeight="1" thickBot="1">
      <c r="A34" s="17" t="s">
        <v>71</v>
      </c>
      <c r="B34" s="14" t="s">
        <v>39</v>
      </c>
      <c r="C34" s="2" t="s">
        <v>5</v>
      </c>
      <c r="D34" s="3">
        <v>1974.14</v>
      </c>
      <c r="E34" s="3">
        <v>2417.8200000000002</v>
      </c>
      <c r="F34" s="3">
        <v>1563</v>
      </c>
      <c r="G34" s="15">
        <f t="shared" si="5"/>
        <v>1984.9866666666667</v>
      </c>
      <c r="H34" s="18">
        <v>4</v>
      </c>
      <c r="I34" s="16">
        <f t="shared" si="1"/>
        <v>7939.9466666666667</v>
      </c>
    </row>
    <row r="35" spans="1:9" ht="186" customHeight="1" thickBot="1">
      <c r="A35" s="17" t="s">
        <v>72</v>
      </c>
      <c r="B35" s="14" t="s">
        <v>39</v>
      </c>
      <c r="C35" s="2" t="s">
        <v>5</v>
      </c>
      <c r="D35" s="3">
        <v>1321.6</v>
      </c>
      <c r="E35" s="3">
        <v>1264.96</v>
      </c>
      <c r="F35" s="3">
        <v>1495</v>
      </c>
      <c r="G35" s="15">
        <f t="shared" si="5"/>
        <v>1360.52</v>
      </c>
      <c r="H35" s="18">
        <v>2</v>
      </c>
      <c r="I35" s="16">
        <f t="shared" si="1"/>
        <v>2721.04</v>
      </c>
    </row>
    <row r="36" spans="1:9" ht="186" customHeight="1" thickBot="1">
      <c r="A36" s="17" t="s">
        <v>24</v>
      </c>
      <c r="B36" s="14" t="s">
        <v>39</v>
      </c>
      <c r="C36" s="2" t="s">
        <v>5</v>
      </c>
      <c r="D36" s="3">
        <v>1321.6</v>
      </c>
      <c r="E36" s="3">
        <v>1264.96</v>
      </c>
      <c r="F36" s="3">
        <v>1495</v>
      </c>
      <c r="G36" s="15">
        <f t="shared" si="5"/>
        <v>1360.52</v>
      </c>
      <c r="H36" s="18">
        <v>11</v>
      </c>
      <c r="I36" s="16">
        <f t="shared" si="1"/>
        <v>14965.72</v>
      </c>
    </row>
    <row r="37" spans="1:9" ht="186" customHeight="1" thickBot="1">
      <c r="A37" s="17" t="s">
        <v>73</v>
      </c>
      <c r="B37" s="14" t="s">
        <v>39</v>
      </c>
      <c r="C37" s="2" t="s">
        <v>5</v>
      </c>
      <c r="D37" s="3">
        <v>1321.6</v>
      </c>
      <c r="E37" s="3">
        <v>1264.96</v>
      </c>
      <c r="F37" s="3">
        <v>1495</v>
      </c>
      <c r="G37" s="15">
        <f t="shared" si="5"/>
        <v>1360.52</v>
      </c>
      <c r="H37" s="18">
        <v>5</v>
      </c>
      <c r="I37" s="16">
        <f t="shared" si="1"/>
        <v>6802.6</v>
      </c>
    </row>
    <row r="38" spans="1:9" ht="186" customHeight="1" thickBot="1">
      <c r="A38" s="17" t="s">
        <v>74</v>
      </c>
      <c r="B38" s="14" t="s">
        <v>39</v>
      </c>
      <c r="C38" s="2" t="s">
        <v>5</v>
      </c>
      <c r="D38" s="3">
        <v>1321.6</v>
      </c>
      <c r="E38" s="3">
        <v>1264.96</v>
      </c>
      <c r="F38" s="3">
        <v>1495</v>
      </c>
      <c r="G38" s="15">
        <f t="shared" si="5"/>
        <v>1360.52</v>
      </c>
      <c r="H38" s="18">
        <v>4</v>
      </c>
      <c r="I38" s="16">
        <f t="shared" si="1"/>
        <v>5442.08</v>
      </c>
    </row>
    <row r="39" spans="1:9" ht="186" customHeight="1" thickBot="1">
      <c r="A39" s="17" t="s">
        <v>75</v>
      </c>
      <c r="B39" s="14" t="s">
        <v>39</v>
      </c>
      <c r="C39" s="2" t="s">
        <v>5</v>
      </c>
      <c r="D39" s="3">
        <v>1321.6</v>
      </c>
      <c r="E39" s="3">
        <v>1264.96</v>
      </c>
      <c r="F39" s="3">
        <v>1495</v>
      </c>
      <c r="G39" s="15">
        <f t="shared" si="5"/>
        <v>1360.52</v>
      </c>
      <c r="H39" s="18">
        <v>4</v>
      </c>
      <c r="I39" s="16">
        <f t="shared" si="1"/>
        <v>5442.08</v>
      </c>
    </row>
    <row r="40" spans="1:9" ht="186" customHeight="1" thickBot="1">
      <c r="A40" s="17" t="s">
        <v>76</v>
      </c>
      <c r="B40" s="14" t="s">
        <v>39</v>
      </c>
      <c r="C40" s="2" t="s">
        <v>5</v>
      </c>
      <c r="D40" s="3">
        <v>1974.14</v>
      </c>
      <c r="E40" s="3">
        <v>2417.8200000000002</v>
      </c>
      <c r="F40" s="3">
        <v>1563</v>
      </c>
      <c r="G40" s="15">
        <f t="shared" si="5"/>
        <v>1984.9866666666667</v>
      </c>
      <c r="H40" s="18">
        <v>2</v>
      </c>
      <c r="I40" s="16">
        <f t="shared" si="1"/>
        <v>3969.9733333333334</v>
      </c>
    </row>
    <row r="41" spans="1:9" ht="186" customHeight="1" thickBot="1">
      <c r="A41" s="17" t="s">
        <v>25</v>
      </c>
      <c r="B41" s="14" t="s">
        <v>39</v>
      </c>
      <c r="C41" s="2" t="s">
        <v>5</v>
      </c>
      <c r="D41" s="3">
        <v>121.54</v>
      </c>
      <c r="E41" s="3">
        <v>490</v>
      </c>
      <c r="F41" s="3">
        <v>742</v>
      </c>
      <c r="G41" s="15">
        <f t="shared" si="5"/>
        <v>451.18</v>
      </c>
      <c r="H41" s="18">
        <v>6</v>
      </c>
      <c r="I41" s="16">
        <f t="shared" si="1"/>
        <v>2707.08</v>
      </c>
    </row>
    <row r="42" spans="1:9" ht="186" customHeight="1" thickBot="1">
      <c r="A42" s="17" t="s">
        <v>26</v>
      </c>
      <c r="B42" s="14" t="s">
        <v>39</v>
      </c>
      <c r="C42" s="2" t="s">
        <v>5</v>
      </c>
      <c r="D42" s="3">
        <v>135.69999999999999</v>
      </c>
      <c r="E42" s="3">
        <v>385.86</v>
      </c>
      <c r="F42" s="3">
        <v>265</v>
      </c>
      <c r="G42" s="15">
        <f t="shared" si="5"/>
        <v>262.18666666666667</v>
      </c>
      <c r="H42" s="18">
        <v>5</v>
      </c>
      <c r="I42" s="16">
        <f t="shared" si="1"/>
        <v>1310.9333333333334</v>
      </c>
    </row>
    <row r="43" spans="1:9" ht="186" customHeight="1" thickBot="1">
      <c r="A43" s="17" t="s">
        <v>27</v>
      </c>
      <c r="B43" s="14" t="s">
        <v>39</v>
      </c>
      <c r="C43" s="2" t="s">
        <v>5</v>
      </c>
      <c r="D43" s="3">
        <v>184.08</v>
      </c>
      <c r="E43" s="3">
        <v>556.96</v>
      </c>
      <c r="F43" s="3">
        <v>498</v>
      </c>
      <c r="G43" s="15">
        <f t="shared" si="5"/>
        <v>413.01333333333332</v>
      </c>
      <c r="H43" s="18">
        <v>1</v>
      </c>
      <c r="I43" s="16">
        <f t="shared" si="1"/>
        <v>413.01333333333332</v>
      </c>
    </row>
    <row r="44" spans="1:9" ht="186" customHeight="1" thickBot="1">
      <c r="A44" s="17" t="s">
        <v>26</v>
      </c>
      <c r="B44" s="14" t="s">
        <v>39</v>
      </c>
      <c r="C44" s="2" t="s">
        <v>5</v>
      </c>
      <c r="D44" s="3">
        <v>135.69999999999999</v>
      </c>
      <c r="E44" s="3">
        <v>385.86</v>
      </c>
      <c r="F44" s="3">
        <v>265</v>
      </c>
      <c r="G44" s="15">
        <f t="shared" si="5"/>
        <v>262.18666666666667</v>
      </c>
      <c r="H44" s="18">
        <v>20</v>
      </c>
      <c r="I44" s="16">
        <f t="shared" si="1"/>
        <v>5243.7333333333336</v>
      </c>
    </row>
    <row r="45" spans="1:9" ht="186" customHeight="1" thickBot="1">
      <c r="A45" s="17" t="s">
        <v>25</v>
      </c>
      <c r="B45" s="14" t="s">
        <v>39</v>
      </c>
      <c r="C45" s="2" t="s">
        <v>5</v>
      </c>
      <c r="D45" s="3">
        <v>121.54</v>
      </c>
      <c r="E45" s="3">
        <v>510</v>
      </c>
      <c r="F45" s="3">
        <v>742</v>
      </c>
      <c r="G45" s="15">
        <f t="shared" si="5"/>
        <v>457.84666666666664</v>
      </c>
      <c r="H45" s="18">
        <v>1</v>
      </c>
      <c r="I45" s="16">
        <f t="shared" si="1"/>
        <v>457.84666666666664</v>
      </c>
    </row>
    <row r="46" spans="1:9" ht="186" customHeight="1" thickBot="1">
      <c r="A46" s="17" t="s">
        <v>28</v>
      </c>
      <c r="B46" s="14" t="s">
        <v>39</v>
      </c>
      <c r="C46" s="2" t="s">
        <v>5</v>
      </c>
      <c r="D46" s="3">
        <v>135.69999999999999</v>
      </c>
      <c r="E46" s="3">
        <v>385.86</v>
      </c>
      <c r="F46" s="3">
        <v>265</v>
      </c>
      <c r="G46" s="15">
        <f t="shared" si="5"/>
        <v>262.18666666666667</v>
      </c>
      <c r="H46" s="18">
        <v>1</v>
      </c>
      <c r="I46" s="16">
        <f t="shared" si="1"/>
        <v>262.18666666666667</v>
      </c>
    </row>
    <row r="47" spans="1:9" ht="186" customHeight="1" thickBot="1">
      <c r="A47" s="17" t="s">
        <v>25</v>
      </c>
      <c r="B47" s="14" t="s">
        <v>39</v>
      </c>
      <c r="C47" s="2" t="s">
        <v>5</v>
      </c>
      <c r="D47" s="3">
        <v>121.54</v>
      </c>
      <c r="E47" s="3">
        <v>510</v>
      </c>
      <c r="F47" s="3">
        <v>742</v>
      </c>
      <c r="G47" s="15">
        <f t="shared" si="5"/>
        <v>457.84666666666664</v>
      </c>
      <c r="H47" s="18">
        <v>3</v>
      </c>
      <c r="I47" s="16">
        <f t="shared" si="1"/>
        <v>1373.54</v>
      </c>
    </row>
    <row r="48" spans="1:9" ht="186" customHeight="1" thickBot="1">
      <c r="A48" s="17" t="s">
        <v>25</v>
      </c>
      <c r="B48" s="14" t="s">
        <v>39</v>
      </c>
      <c r="C48" s="2" t="s">
        <v>5</v>
      </c>
      <c r="D48" s="3">
        <v>121.54</v>
      </c>
      <c r="E48" s="3">
        <v>510</v>
      </c>
      <c r="F48" s="3">
        <v>742</v>
      </c>
      <c r="G48" s="15">
        <f t="shared" si="5"/>
        <v>457.84666666666664</v>
      </c>
      <c r="H48" s="18">
        <v>4</v>
      </c>
      <c r="I48" s="16">
        <f t="shared" si="1"/>
        <v>1831.3866666666665</v>
      </c>
    </row>
    <row r="49" spans="1:9" ht="186" customHeight="1" thickBot="1">
      <c r="A49" s="17" t="s">
        <v>28</v>
      </c>
      <c r="B49" s="14" t="s">
        <v>39</v>
      </c>
      <c r="C49" s="2" t="s">
        <v>5</v>
      </c>
      <c r="D49" s="3">
        <v>135.69999999999999</v>
      </c>
      <c r="E49" s="3">
        <v>385.86</v>
      </c>
      <c r="F49" s="3">
        <v>265</v>
      </c>
      <c r="G49" s="15">
        <f t="shared" si="5"/>
        <v>262.18666666666667</v>
      </c>
      <c r="H49" s="18">
        <v>3</v>
      </c>
      <c r="I49" s="16">
        <f t="shared" si="1"/>
        <v>786.56</v>
      </c>
    </row>
    <row r="50" spans="1:9" ht="186" customHeight="1" thickBot="1">
      <c r="A50" s="17" t="s">
        <v>25</v>
      </c>
      <c r="B50" s="14" t="s">
        <v>39</v>
      </c>
      <c r="C50" s="2" t="s">
        <v>5</v>
      </c>
      <c r="D50" s="3">
        <v>121.54</v>
      </c>
      <c r="E50" s="3">
        <v>510</v>
      </c>
      <c r="F50" s="3">
        <v>742</v>
      </c>
      <c r="G50" s="15">
        <f t="shared" si="5"/>
        <v>457.84666666666664</v>
      </c>
      <c r="H50" s="18">
        <v>9</v>
      </c>
      <c r="I50" s="16">
        <f t="shared" si="1"/>
        <v>4120.62</v>
      </c>
    </row>
    <row r="51" spans="1:9" ht="186" customHeight="1" thickBot="1">
      <c r="A51" s="17" t="s">
        <v>25</v>
      </c>
      <c r="B51" s="14" t="s">
        <v>39</v>
      </c>
      <c r="C51" s="2" t="s">
        <v>5</v>
      </c>
      <c r="D51" s="3">
        <v>121.54</v>
      </c>
      <c r="E51" s="3">
        <v>510</v>
      </c>
      <c r="F51" s="3">
        <v>742</v>
      </c>
      <c r="G51" s="15">
        <f t="shared" si="5"/>
        <v>457.84666666666664</v>
      </c>
      <c r="H51" s="18">
        <v>10</v>
      </c>
      <c r="I51" s="16">
        <f t="shared" si="1"/>
        <v>4578.4666666666662</v>
      </c>
    </row>
    <row r="52" spans="1:9" ht="186" customHeight="1" thickBot="1">
      <c r="A52" s="17" t="s">
        <v>77</v>
      </c>
      <c r="B52" s="14" t="s">
        <v>39</v>
      </c>
      <c r="C52" s="2" t="s">
        <v>5</v>
      </c>
      <c r="D52" s="3">
        <v>135.69999999999999</v>
      </c>
      <c r="E52" s="3">
        <v>385.86</v>
      </c>
      <c r="F52" s="3">
        <v>265</v>
      </c>
      <c r="G52" s="15">
        <f t="shared" si="5"/>
        <v>262.18666666666667</v>
      </c>
      <c r="H52" s="18">
        <v>6</v>
      </c>
      <c r="I52" s="16">
        <f t="shared" si="1"/>
        <v>1573.12</v>
      </c>
    </row>
    <row r="53" spans="1:9" ht="186" customHeight="1" thickBot="1">
      <c r="A53" s="17" t="s">
        <v>25</v>
      </c>
      <c r="B53" s="14" t="s">
        <v>39</v>
      </c>
      <c r="C53" s="2" t="s">
        <v>5</v>
      </c>
      <c r="D53" s="3">
        <v>121.54</v>
      </c>
      <c r="E53" s="3">
        <v>510</v>
      </c>
      <c r="F53" s="3">
        <v>742</v>
      </c>
      <c r="G53" s="15">
        <f t="shared" si="5"/>
        <v>457.84666666666664</v>
      </c>
      <c r="H53" s="18">
        <v>6</v>
      </c>
      <c r="I53" s="16">
        <f t="shared" si="1"/>
        <v>2747.08</v>
      </c>
    </row>
    <row r="54" spans="1:9" ht="186" customHeight="1" thickBot="1">
      <c r="A54" s="17" t="s">
        <v>28</v>
      </c>
      <c r="B54" s="14" t="s">
        <v>39</v>
      </c>
      <c r="C54" s="2" t="s">
        <v>5</v>
      </c>
      <c r="D54" s="3">
        <v>135.69999999999999</v>
      </c>
      <c r="E54" s="3">
        <v>385.86</v>
      </c>
      <c r="F54" s="3">
        <v>265</v>
      </c>
      <c r="G54" s="15">
        <f t="shared" si="5"/>
        <v>262.18666666666667</v>
      </c>
      <c r="H54" s="18">
        <v>4</v>
      </c>
      <c r="I54" s="16">
        <f t="shared" si="1"/>
        <v>1048.7466666666667</v>
      </c>
    </row>
    <row r="55" spans="1:9" ht="186" customHeight="1" thickBot="1">
      <c r="A55" s="17" t="s">
        <v>25</v>
      </c>
      <c r="B55" s="14" t="s">
        <v>39</v>
      </c>
      <c r="C55" s="2" t="s">
        <v>5</v>
      </c>
      <c r="D55" s="3">
        <v>121.54</v>
      </c>
      <c r="E55" s="3">
        <v>510</v>
      </c>
      <c r="F55" s="3">
        <v>742</v>
      </c>
      <c r="G55" s="15">
        <f t="shared" si="5"/>
        <v>457.84666666666664</v>
      </c>
      <c r="H55" s="18">
        <v>2</v>
      </c>
      <c r="I55" s="16">
        <f t="shared" si="1"/>
        <v>915.69333333333327</v>
      </c>
    </row>
    <row r="56" spans="1:9" ht="186" customHeight="1" thickBot="1">
      <c r="A56" s="17" t="s">
        <v>25</v>
      </c>
      <c r="B56" s="14" t="s">
        <v>39</v>
      </c>
      <c r="C56" s="2" t="s">
        <v>5</v>
      </c>
      <c r="D56" s="3">
        <v>121.54</v>
      </c>
      <c r="E56" s="3">
        <v>510</v>
      </c>
      <c r="F56" s="3">
        <v>742</v>
      </c>
      <c r="G56" s="15">
        <f t="shared" si="5"/>
        <v>457.84666666666664</v>
      </c>
      <c r="H56" s="18">
        <v>7</v>
      </c>
      <c r="I56" s="16">
        <f t="shared" si="1"/>
        <v>3204.9266666666663</v>
      </c>
    </row>
    <row r="57" spans="1:9" ht="186" customHeight="1" thickBot="1">
      <c r="A57" s="17" t="s">
        <v>25</v>
      </c>
      <c r="B57" s="14" t="s">
        <v>39</v>
      </c>
      <c r="C57" s="2" t="s">
        <v>5</v>
      </c>
      <c r="D57" s="3">
        <v>121.54</v>
      </c>
      <c r="E57" s="3">
        <v>510</v>
      </c>
      <c r="F57" s="3">
        <v>742</v>
      </c>
      <c r="G57" s="15">
        <f t="shared" si="5"/>
        <v>457.84666666666664</v>
      </c>
      <c r="H57" s="18">
        <v>7</v>
      </c>
      <c r="I57" s="16">
        <f t="shared" si="1"/>
        <v>3204.9266666666663</v>
      </c>
    </row>
    <row r="58" spans="1:9" ht="186" customHeight="1" thickBot="1">
      <c r="A58" s="17" t="s">
        <v>25</v>
      </c>
      <c r="B58" s="14" t="s">
        <v>39</v>
      </c>
      <c r="C58" s="2" t="s">
        <v>5</v>
      </c>
      <c r="D58" s="3">
        <v>121.54</v>
      </c>
      <c r="E58" s="3">
        <v>510</v>
      </c>
      <c r="F58" s="3">
        <v>742</v>
      </c>
      <c r="G58" s="15">
        <f t="shared" si="5"/>
        <v>457.84666666666664</v>
      </c>
      <c r="H58" s="18">
        <v>2</v>
      </c>
      <c r="I58" s="16">
        <f t="shared" ref="I58:I63" si="6">H58*G58</f>
        <v>915.69333333333327</v>
      </c>
    </row>
    <row r="59" spans="1:9" ht="186" customHeight="1" thickBot="1">
      <c r="A59" s="17" t="s">
        <v>25</v>
      </c>
      <c r="B59" s="14" t="s">
        <v>39</v>
      </c>
      <c r="C59" s="2" t="s">
        <v>5</v>
      </c>
      <c r="D59" s="3">
        <v>121.54</v>
      </c>
      <c r="E59" s="3">
        <v>510</v>
      </c>
      <c r="F59" s="3">
        <v>742</v>
      </c>
      <c r="G59" s="15">
        <f t="shared" si="5"/>
        <v>457.84666666666664</v>
      </c>
      <c r="H59" s="18">
        <v>2</v>
      </c>
      <c r="I59" s="16">
        <f t="shared" si="6"/>
        <v>915.69333333333327</v>
      </c>
    </row>
    <row r="60" spans="1:9" ht="186" customHeight="1" thickBot="1">
      <c r="A60" s="17" t="s">
        <v>28</v>
      </c>
      <c r="B60" s="14" t="s">
        <v>39</v>
      </c>
      <c r="C60" s="2" t="s">
        <v>5</v>
      </c>
      <c r="D60" s="3">
        <v>135.69999999999999</v>
      </c>
      <c r="E60" s="3">
        <v>385.86</v>
      </c>
      <c r="F60" s="3">
        <v>265</v>
      </c>
      <c r="G60" s="15">
        <f t="shared" si="5"/>
        <v>262.18666666666667</v>
      </c>
      <c r="H60" s="18">
        <v>1</v>
      </c>
      <c r="I60" s="16">
        <f t="shared" si="6"/>
        <v>262.18666666666667</v>
      </c>
    </row>
    <row r="61" spans="1:9" ht="186" customHeight="1" thickBot="1">
      <c r="A61" s="17" t="s">
        <v>25</v>
      </c>
      <c r="B61" s="14" t="s">
        <v>39</v>
      </c>
      <c r="C61" s="2" t="s">
        <v>5</v>
      </c>
      <c r="D61" s="3">
        <v>121.54</v>
      </c>
      <c r="E61" s="3">
        <v>510</v>
      </c>
      <c r="F61" s="3">
        <v>742</v>
      </c>
      <c r="G61" s="15">
        <f t="shared" si="5"/>
        <v>457.84666666666664</v>
      </c>
      <c r="H61" s="18">
        <v>6</v>
      </c>
      <c r="I61" s="16">
        <f t="shared" si="6"/>
        <v>2747.08</v>
      </c>
    </row>
    <row r="62" spans="1:9" ht="186" customHeight="1" thickBot="1">
      <c r="A62" s="17" t="s">
        <v>25</v>
      </c>
      <c r="B62" s="14" t="s">
        <v>39</v>
      </c>
      <c r="C62" s="2" t="s">
        <v>5</v>
      </c>
      <c r="D62" s="3">
        <v>121.54</v>
      </c>
      <c r="E62" s="3">
        <v>510</v>
      </c>
      <c r="F62" s="3">
        <v>742</v>
      </c>
      <c r="G62" s="15">
        <f t="shared" si="5"/>
        <v>457.84666666666664</v>
      </c>
      <c r="H62" s="18">
        <v>8</v>
      </c>
      <c r="I62" s="16">
        <f t="shared" si="6"/>
        <v>3662.7733333333331</v>
      </c>
    </row>
    <row r="63" spans="1:9" ht="186" customHeight="1" thickBot="1">
      <c r="A63" s="17" t="s">
        <v>78</v>
      </c>
      <c r="B63" s="14" t="s">
        <v>39</v>
      </c>
      <c r="C63" s="2" t="s">
        <v>5</v>
      </c>
      <c r="D63" s="3">
        <v>169.92</v>
      </c>
      <c r="E63" s="3">
        <v>205</v>
      </c>
      <c r="F63" s="3">
        <v>188.59</v>
      </c>
      <c r="G63" s="15">
        <f t="shared" ref="G63" si="7">(D63+E63+F63)/3</f>
        <v>187.83666666666667</v>
      </c>
      <c r="H63" s="18">
        <v>20</v>
      </c>
      <c r="I63" s="16">
        <f t="shared" si="6"/>
        <v>3756.7333333333336</v>
      </c>
    </row>
    <row r="64" spans="1:9" ht="45">
      <c r="A64" s="4" t="s">
        <v>6</v>
      </c>
      <c r="B64" s="5" t="s">
        <v>7</v>
      </c>
      <c r="C64" s="5" t="s">
        <v>7</v>
      </c>
      <c r="D64" s="5" t="s">
        <v>7</v>
      </c>
      <c r="E64" s="5" t="s">
        <v>7</v>
      </c>
      <c r="F64" s="5"/>
      <c r="G64" s="5" t="s">
        <v>7</v>
      </c>
      <c r="H64" s="5" t="s">
        <v>7</v>
      </c>
      <c r="I64" s="6">
        <f>I63+I62+I61+I60+I59+I58+I57+I56+I55+I54+I53+I52+I51+I50+I49+I48+I47+I46+I45+I44+I43+I42+I41+I40+I39+I38+I37+I36+I35+I34+I33+I32+I31+I30+I29+I28+I27+I26+I25+I24+I23+I22+I21+I20+I19+I18+I17+I16+I15+I14+I13+I12+I11+I10+I9+I8+I7+I6</f>
        <v>212280.45000000004</v>
      </c>
    </row>
    <row r="65" spans="1:9" ht="30">
      <c r="A65" s="4" t="s">
        <v>8</v>
      </c>
      <c r="B65" s="27" t="s">
        <v>79</v>
      </c>
      <c r="C65" s="28"/>
      <c r="D65" s="28"/>
      <c r="E65" s="28"/>
      <c r="F65" s="28"/>
      <c r="G65" s="28"/>
      <c r="H65" s="28"/>
      <c r="I65" s="29"/>
    </row>
    <row r="66" spans="1:9" ht="30.75" thickBot="1">
      <c r="A66" s="7" t="s">
        <v>9</v>
      </c>
      <c r="B66" s="30" t="s">
        <v>10</v>
      </c>
      <c r="C66" s="31"/>
      <c r="D66" s="31"/>
      <c r="E66" s="31"/>
      <c r="F66" s="31"/>
      <c r="G66" s="31"/>
      <c r="H66" s="31"/>
      <c r="I66" s="32"/>
    </row>
    <row r="67" spans="1:9">
      <c r="A67" s="8"/>
      <c r="B67" s="8"/>
      <c r="C67" s="8"/>
      <c r="D67" s="8"/>
      <c r="E67" s="8"/>
      <c r="F67" s="8"/>
      <c r="G67" s="8"/>
      <c r="H67" s="8"/>
      <c r="I67" s="8"/>
    </row>
    <row r="68" spans="1:9" ht="19.5" customHeight="1">
      <c r="A68" s="33" t="s">
        <v>81</v>
      </c>
      <c r="B68" s="33"/>
      <c r="C68" s="33"/>
      <c r="D68" s="33"/>
      <c r="E68" s="33"/>
      <c r="F68" s="33"/>
      <c r="G68" s="33"/>
      <c r="H68" s="33"/>
      <c r="I68" s="33"/>
    </row>
    <row r="69" spans="1:9" ht="15.75" customHeight="1">
      <c r="A69" s="8"/>
      <c r="B69" s="34" t="s">
        <v>80</v>
      </c>
      <c r="C69" s="34"/>
      <c r="D69" s="34"/>
      <c r="E69" s="34"/>
      <c r="F69" s="34"/>
      <c r="G69" s="34"/>
      <c r="H69" s="34"/>
      <c r="I69" s="34"/>
    </row>
    <row r="70" spans="1:9">
      <c r="A70" s="8"/>
      <c r="B70" s="8"/>
      <c r="C70" s="8"/>
      <c r="D70" s="8"/>
      <c r="E70" s="8"/>
      <c r="F70" s="8"/>
      <c r="G70" s="8"/>
      <c r="H70" s="8"/>
      <c r="I70" s="8"/>
    </row>
    <row r="71" spans="1:9">
      <c r="A71" s="43" t="s">
        <v>82</v>
      </c>
      <c r="B71" s="44"/>
      <c r="C71" s="44"/>
      <c r="D71" s="44"/>
      <c r="E71" s="44"/>
      <c r="F71" s="44"/>
      <c r="G71" s="44"/>
      <c r="H71" s="44"/>
      <c r="I71" s="44"/>
    </row>
    <row r="72" spans="1:9">
      <c r="A72" s="53" t="s">
        <v>55</v>
      </c>
      <c r="B72" s="53"/>
      <c r="C72" s="53"/>
      <c r="D72" s="53"/>
      <c r="E72" s="53"/>
      <c r="F72" s="53"/>
      <c r="G72" s="53"/>
      <c r="H72" s="53"/>
      <c r="I72" s="53"/>
    </row>
    <row r="73" spans="1:9">
      <c r="A73" s="53"/>
      <c r="B73" s="53"/>
      <c r="C73" s="53"/>
      <c r="D73" s="53"/>
      <c r="E73" s="53"/>
      <c r="F73" s="53"/>
      <c r="G73" s="53"/>
      <c r="H73" s="53"/>
      <c r="I73" s="53"/>
    </row>
    <row r="74" spans="1:9" ht="14.25" customHeight="1">
      <c r="A74" s="53"/>
      <c r="B74" s="53"/>
      <c r="C74" s="53"/>
      <c r="D74" s="53"/>
      <c r="E74" s="53"/>
      <c r="F74" s="53"/>
      <c r="G74" s="53"/>
      <c r="H74" s="53"/>
      <c r="I74" s="53"/>
    </row>
    <row r="75" spans="1:9" ht="1.5" customHeight="1"/>
    <row r="76" spans="1:9" ht="5.25" customHeight="1">
      <c r="A76" s="49" t="s">
        <v>83</v>
      </c>
      <c r="B76" s="50"/>
      <c r="C76" s="50"/>
      <c r="D76" s="50"/>
      <c r="E76" s="50"/>
      <c r="F76" s="50"/>
      <c r="G76" s="50"/>
      <c r="H76" s="50"/>
      <c r="I76" s="50"/>
    </row>
    <row r="77" spans="1:9" ht="5.25" customHeight="1">
      <c r="A77" s="49"/>
      <c r="B77" s="50"/>
      <c r="C77" s="50"/>
      <c r="D77" s="50"/>
      <c r="E77" s="50"/>
      <c r="F77" s="50"/>
      <c r="G77" s="50"/>
      <c r="H77" s="50"/>
      <c r="I77" s="50"/>
    </row>
    <row r="78" spans="1:9" ht="16.5" customHeight="1">
      <c r="A78" s="50"/>
      <c r="B78" s="50"/>
      <c r="C78" s="50"/>
      <c r="D78" s="50"/>
      <c r="E78" s="50"/>
      <c r="F78" s="50"/>
      <c r="G78" s="50"/>
      <c r="H78" s="50"/>
      <c r="I78" s="50"/>
    </row>
    <row r="79" spans="1:9" ht="3.75" customHeight="1">
      <c r="A79" s="50"/>
      <c r="B79" s="50"/>
      <c r="C79" s="50"/>
      <c r="D79" s="50"/>
      <c r="E79" s="50"/>
      <c r="F79" s="50"/>
      <c r="G79" s="50"/>
      <c r="H79" s="50"/>
      <c r="I79" s="50"/>
    </row>
    <row r="80" spans="1:9" ht="6" customHeight="1">
      <c r="A80" s="51"/>
      <c r="B80" s="51"/>
      <c r="C80" s="51"/>
      <c r="D80" s="51"/>
      <c r="E80" s="51"/>
      <c r="F80" s="51"/>
      <c r="G80" s="51"/>
      <c r="H80" s="51"/>
      <c r="I80" s="51"/>
    </row>
    <row r="81" spans="1:9" ht="14.25" customHeight="1">
      <c r="A81" t="s">
        <v>11</v>
      </c>
    </row>
    <row r="82" spans="1:9" ht="15.75" thickBot="1"/>
    <row r="83" spans="1:9" ht="75" customHeight="1" thickBot="1">
      <c r="A83" s="26" t="s">
        <v>12</v>
      </c>
      <c r="B83" s="25" t="s">
        <v>45</v>
      </c>
      <c r="C83" s="23" t="s">
        <v>53</v>
      </c>
      <c r="D83" s="47" t="s">
        <v>13</v>
      </c>
      <c r="E83" s="52"/>
      <c r="F83" s="52"/>
      <c r="G83" s="48"/>
      <c r="H83" s="47" t="s">
        <v>14</v>
      </c>
      <c r="I83" s="48"/>
    </row>
    <row r="84" spans="1:9" ht="82.5" customHeight="1" thickBot="1">
      <c r="A84" s="9">
        <v>1</v>
      </c>
      <c r="B84" s="25" t="s">
        <v>42</v>
      </c>
      <c r="C84" s="13" t="s">
        <v>43</v>
      </c>
      <c r="D84" s="45" t="s">
        <v>15</v>
      </c>
      <c r="E84" s="28"/>
      <c r="F84" s="28"/>
      <c r="G84" s="29"/>
      <c r="H84" s="46" t="s">
        <v>44</v>
      </c>
      <c r="I84" s="32"/>
    </row>
    <row r="85" spans="1:9" ht="54.75" customHeight="1" thickBot="1">
      <c r="A85" s="9">
        <v>2</v>
      </c>
      <c r="B85" s="25" t="s">
        <v>46</v>
      </c>
      <c r="C85" s="22" t="s">
        <v>47</v>
      </c>
      <c r="D85" s="45" t="s">
        <v>48</v>
      </c>
      <c r="E85" s="28"/>
      <c r="F85" s="28"/>
      <c r="G85" s="29"/>
      <c r="H85" s="46" t="s">
        <v>49</v>
      </c>
      <c r="I85" s="32"/>
    </row>
    <row r="86" spans="1:9" ht="78.75" customHeight="1" thickBot="1">
      <c r="A86" s="10">
        <v>3</v>
      </c>
      <c r="B86" s="25" t="s">
        <v>50</v>
      </c>
      <c r="C86" s="23" t="s">
        <v>54</v>
      </c>
      <c r="D86" s="45" t="s">
        <v>51</v>
      </c>
      <c r="E86" s="28"/>
      <c r="F86" s="28"/>
      <c r="G86" s="29"/>
      <c r="H86" s="47" t="s">
        <v>52</v>
      </c>
      <c r="I86" s="48"/>
    </row>
    <row r="87" spans="1:9">
      <c r="A87" s="11"/>
      <c r="B87" s="12"/>
      <c r="C87" s="12"/>
      <c r="D87" s="12"/>
      <c r="E87" s="12"/>
      <c r="F87" s="12"/>
      <c r="G87" s="12"/>
      <c r="H87" s="12"/>
      <c r="I87" s="12"/>
    </row>
    <row r="88" spans="1:9">
      <c r="A88" t="s">
        <v>16</v>
      </c>
    </row>
    <row r="90" spans="1:9">
      <c r="A90" t="s">
        <v>84</v>
      </c>
    </row>
    <row r="92" spans="1:9">
      <c r="A92" t="s">
        <v>17</v>
      </c>
    </row>
    <row r="93" spans="1:9">
      <c r="A93" t="s">
        <v>18</v>
      </c>
    </row>
    <row r="94" spans="1:9">
      <c r="A94" t="s">
        <v>19</v>
      </c>
    </row>
    <row r="95" spans="1:9">
      <c r="A95" t="s">
        <v>20</v>
      </c>
    </row>
    <row r="96" spans="1:9">
      <c r="A96" t="s">
        <v>21</v>
      </c>
    </row>
    <row r="100" ht="15.75" customHeight="1"/>
  </sheetData>
  <mergeCells count="23">
    <mergeCell ref="A71:I71"/>
    <mergeCell ref="D85:G85"/>
    <mergeCell ref="H85:I85"/>
    <mergeCell ref="D86:G86"/>
    <mergeCell ref="H86:I86"/>
    <mergeCell ref="D84:G84"/>
    <mergeCell ref="H84:I84"/>
    <mergeCell ref="A76:I79"/>
    <mergeCell ref="A80:I80"/>
    <mergeCell ref="D83:G83"/>
    <mergeCell ref="H83:I83"/>
    <mergeCell ref="A72:I74"/>
    <mergeCell ref="B65:I65"/>
    <mergeCell ref="B66:I66"/>
    <mergeCell ref="A68:I68"/>
    <mergeCell ref="B69:I69"/>
    <mergeCell ref="A1:I1"/>
    <mergeCell ref="A4:A5"/>
    <mergeCell ref="B4:B5"/>
    <mergeCell ref="C4:C5"/>
    <mergeCell ref="D4:G4"/>
    <mergeCell ref="H4:H5"/>
    <mergeCell ref="I4:I5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2011-11-30T06:46:30Z</cp:lastPrinted>
  <dcterms:created xsi:type="dcterms:W3CDTF">2011-09-07T05:27:17Z</dcterms:created>
  <dcterms:modified xsi:type="dcterms:W3CDTF">2011-11-30T06:46:39Z</dcterms:modified>
</cp:coreProperties>
</file>